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no 2019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<sst xmlns="http://schemas.openxmlformats.org/spreadsheetml/2006/main" count="38" uniqueCount="28">
  <si>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Personale NON a tempo indeterminato</t>
  </si>
  <si>
    <t>Spese/costi annui in euro</t>
  </si>
  <si>
    <t>n. unità/annue</t>
  </si>
  <si>
    <t>Totale spesa per retribuzioni lorde personale</t>
  </si>
  <si>
    <t>tipologia contratto</t>
  </si>
  <si>
    <t>area attività</t>
  </si>
  <si>
    <t>Gli importi sopra esposti sono comprensivi degli oneri riflessi a carico dell'ente</t>
  </si>
  <si>
    <t>categoria D1</t>
  </si>
  <si>
    <t>tempo determinato cat. D1</t>
  </si>
  <si>
    <t>categoria B3</t>
  </si>
  <si>
    <t>Spese per retribuzioni lorde - rapporto di lavoro dipendente a tempo determinato</t>
  </si>
  <si>
    <t>Funzionario Amm.vo</t>
  </si>
  <si>
    <t>Funzionario Tecnico</t>
  </si>
  <si>
    <t>tempo determinato cat. B3</t>
  </si>
  <si>
    <t>Esecutore Tecnico Professionale</t>
  </si>
  <si>
    <t>durata contratto nell'anno</t>
  </si>
  <si>
    <t xml:space="preserve">Titolari dei contratti non a tempo indeterminato </t>
  </si>
  <si>
    <t>Spese per retribuzioni lorde - lavoro somministrato</t>
  </si>
  <si>
    <t>categoria C</t>
  </si>
  <si>
    <t>somministrato cat. C</t>
  </si>
  <si>
    <t>Istruttore Amm.vo</t>
  </si>
  <si>
    <t>Dati riepilogativi 2019</t>
  </si>
  <si>
    <t>11 mesi e 17 giorni all'80%</t>
  </si>
  <si>
    <t>10 mesi</t>
  </si>
  <si>
    <t>11 mesi</t>
  </si>
  <si>
    <t>spesa presunta</t>
  </si>
  <si>
    <t>4 mesi</t>
  </si>
  <si>
    <t>8,5 mesi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</si>
</sst>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9" fontId="3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33.00390625" style="2" customWidth="1"/>
    <col min="2" max="2" width="30.7109375" style="2" customWidth="1"/>
    <col min="3" max="3" width="13.8515625" style="2" customWidth="1"/>
    <col min="4" max="4" width="30.421875" style="2" customWidth="1"/>
    <col min="5" max="5" width="9.140625" style="2" customWidth="1"/>
    <col min="6" max="6" width="10.140625" style="2" bestFit="1" customWidth="1"/>
    <col min="7" max="16384" width="9.140625" style="2" customWidth="1"/>
  </cols>
  <sheetData>
    <row r="1" spans="1:4" ht="18">
      <c r="A1" s="26" t="s">
        <v>0</v>
      </c>
      <c r="B1" s="26"/>
      <c r="C1" s="26"/>
      <c r="D1" s="26"/>
    </row>
    <row r="2" spans="1:4" ht="18">
      <c r="A2" s="26" t="s">
        <v>21</v>
      </c>
      <c r="B2" s="26"/>
      <c r="C2" s="26"/>
      <c r="D2" s="26"/>
    </row>
    <row r="3" spans="1:4" s="4" customFormat="1" ht="15.75">
      <c r="A3" s="3" t="s">
        <v>1</v>
      </c>
      <c r="B3" s="3"/>
      <c r="C3" s="3"/>
      <c r="D3" s="3"/>
    </row>
    <row r="4" spans="1:4" s="4" customFormat="1" ht="43.5" customHeight="1">
      <c r="A4" s="27" t="s">
        <v>10</v>
      </c>
      <c r="B4" s="28"/>
      <c r="C4" s="5" t="s">
        <v>2</v>
      </c>
      <c r="D4" s="5" t="s">
        <v>25</v>
      </c>
    </row>
    <row r="5" spans="1:4" s="4" customFormat="1" ht="15" customHeight="1">
      <c r="A5" s="20" t="s">
        <v>7</v>
      </c>
      <c r="B5" s="21"/>
      <c r="C5" s="6">
        <f>1*11.5/12+1*10/12</f>
        <v>1.7916666666666667</v>
      </c>
      <c r="D5" s="18">
        <f>31260+34300</f>
        <v>65560</v>
      </c>
    </row>
    <row r="6" spans="1:4" s="4" customFormat="1" ht="15" customHeight="1">
      <c r="A6" s="20" t="s">
        <v>9</v>
      </c>
      <c r="B6" s="21"/>
      <c r="C6" s="6">
        <f>2*11/12</f>
        <v>1.8333333333333333</v>
      </c>
      <c r="D6" s="18">
        <f>67200+2600</f>
        <v>69800</v>
      </c>
    </row>
    <row r="7" spans="1:4" s="4" customFormat="1" ht="15" customHeight="1">
      <c r="A7" s="23" t="s">
        <v>3</v>
      </c>
      <c r="B7" s="24"/>
      <c r="C7" s="7"/>
      <c r="D7" s="17">
        <f>SUM(D5:D6)</f>
        <v>135360</v>
      </c>
    </row>
    <row r="8" spans="1:4" ht="14.25" customHeight="1">
      <c r="A8" s="8"/>
      <c r="B8" s="8"/>
      <c r="C8" s="9"/>
      <c r="D8" s="10"/>
    </row>
    <row r="9" spans="1:4" ht="18.75" customHeight="1">
      <c r="A9" s="27" t="s">
        <v>17</v>
      </c>
      <c r="B9" s="28"/>
      <c r="C9" s="5" t="s">
        <v>2</v>
      </c>
      <c r="D9" s="5" t="s">
        <v>25</v>
      </c>
    </row>
    <row r="10" spans="1:4" ht="18.75" customHeight="1">
      <c r="A10" s="20" t="s">
        <v>18</v>
      </c>
      <c r="B10" s="21"/>
      <c r="C10" s="6">
        <f>1*4/12</f>
        <v>0.3333333333333333</v>
      </c>
      <c r="D10" s="18">
        <f>22777.62+500-3081.13-2647.17-3355.27</f>
        <v>14194.05</v>
      </c>
    </row>
    <row r="11" spans="1:4" ht="14.25" customHeight="1">
      <c r="A11" s="20" t="s">
        <v>18</v>
      </c>
      <c r="B11" s="21"/>
      <c r="C11" s="6">
        <f>1*8.5/12</f>
        <v>0.7083333333333334</v>
      </c>
      <c r="D11" s="18">
        <f>36112.64+980-2857.99-3119.05</f>
        <v>31115.600000000002</v>
      </c>
    </row>
    <row r="12" spans="1:6" ht="15.75">
      <c r="A12" s="23" t="s">
        <v>3</v>
      </c>
      <c r="B12" s="24"/>
      <c r="C12" s="7"/>
      <c r="D12" s="17">
        <f>SUM(D10:D11)</f>
        <v>45309.65</v>
      </c>
      <c r="F12" s="19"/>
    </row>
    <row r="13" spans="1:4" s="11" customFormat="1" ht="12.75">
      <c r="A13" s="8"/>
      <c r="B13" s="8"/>
      <c r="C13" s="9"/>
      <c r="D13" s="10"/>
    </row>
    <row r="14" spans="1:4" s="13" customFormat="1" ht="15">
      <c r="A14" s="29" t="s">
        <v>6</v>
      </c>
      <c r="B14" s="29"/>
      <c r="C14" s="29"/>
      <c r="D14" s="29"/>
    </row>
    <row r="15" spans="1:4" s="16" customFormat="1" ht="15">
      <c r="A15" s="8"/>
      <c r="B15" s="8"/>
      <c r="C15" s="9"/>
      <c r="D15" s="10"/>
    </row>
    <row r="16" spans="1:4" s="16" customFormat="1" ht="18">
      <c r="A16" s="2"/>
      <c r="B16" s="1" t="s">
        <v>16</v>
      </c>
      <c r="C16" s="1"/>
      <c r="D16" s="1"/>
    </row>
    <row r="17" spans="1:4" s="16" customFormat="1" ht="15">
      <c r="A17" s="11"/>
      <c r="B17" s="11"/>
      <c r="C17" s="11"/>
      <c r="D17" s="11"/>
    </row>
    <row r="18" spans="1:4" s="16" customFormat="1" ht="15.75">
      <c r="A18" s="12" t="s">
        <v>4</v>
      </c>
      <c r="B18" s="25" t="s">
        <v>5</v>
      </c>
      <c r="C18" s="25"/>
      <c r="D18" s="12" t="s">
        <v>15</v>
      </c>
    </row>
    <row r="19" spans="1:4" s="16" customFormat="1" ht="15">
      <c r="A19" s="14" t="s">
        <v>8</v>
      </c>
      <c r="B19" s="22" t="s">
        <v>11</v>
      </c>
      <c r="C19" s="22"/>
      <c r="D19" s="15" t="s">
        <v>22</v>
      </c>
    </row>
    <row r="20" spans="1:4" s="16" customFormat="1" ht="15">
      <c r="A20" s="14" t="s">
        <v>8</v>
      </c>
      <c r="B20" s="22" t="s">
        <v>12</v>
      </c>
      <c r="C20" s="22"/>
      <c r="D20" s="15" t="s">
        <v>23</v>
      </c>
    </row>
    <row r="21" spans="1:4" ht="15">
      <c r="A21" s="14" t="s">
        <v>13</v>
      </c>
      <c r="B21" s="22" t="s">
        <v>14</v>
      </c>
      <c r="C21" s="22"/>
      <c r="D21" s="15" t="s">
        <v>24</v>
      </c>
    </row>
    <row r="22" spans="1:4" ht="15">
      <c r="A22" s="14" t="s">
        <v>13</v>
      </c>
      <c r="B22" s="22" t="s">
        <v>14</v>
      </c>
      <c r="C22" s="22"/>
      <c r="D22" s="15" t="s">
        <v>24</v>
      </c>
    </row>
    <row r="23" spans="1:4" ht="15">
      <c r="A23" s="14" t="s">
        <v>19</v>
      </c>
      <c r="B23" s="22" t="s">
        <v>20</v>
      </c>
      <c r="C23" s="22"/>
      <c r="D23" s="15" t="s">
        <v>26</v>
      </c>
    </row>
    <row r="24" spans="1:4" ht="15">
      <c r="A24" s="14" t="s">
        <v>19</v>
      </c>
      <c r="B24" s="22" t="s">
        <v>20</v>
      </c>
      <c r="C24" s="22"/>
      <c r="D24" s="15" t="s">
        <v>27</v>
      </c>
    </row>
  </sheetData>
  <sheetProtection/>
  <mergeCells count="18">
    <mergeCell ref="A9:B9"/>
    <mergeCell ref="A10:B10"/>
    <mergeCell ref="B20:C20"/>
    <mergeCell ref="B21:C21"/>
    <mergeCell ref="A1:D1"/>
    <mergeCell ref="A2:D2"/>
    <mergeCell ref="A4:B4"/>
    <mergeCell ref="A6:B6"/>
    <mergeCell ref="A7:B7"/>
    <mergeCell ref="A14:D14"/>
    <mergeCell ref="A5:B5"/>
    <mergeCell ref="B24:C24"/>
    <mergeCell ref="B22:C22"/>
    <mergeCell ref="B19:C19"/>
    <mergeCell ref="A11:B11"/>
    <mergeCell ref="A12:B12"/>
    <mergeCell ref="B18:C18"/>
    <mergeCell ref="B23:C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Gavorrano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Gavorrano</dc:creator>
  <cp:keywords/>
  <dc:description/>
  <cp:lastModifiedBy>perachiottigi</cp:lastModifiedBy>
  <cp:lastPrinted>2017-04-18T15:02:19Z</cp:lastPrinted>
  <dcterms:created xsi:type="dcterms:W3CDTF">2014-03-19T12:59:33Z</dcterms:created>
  <dcterms:modified xsi:type="dcterms:W3CDTF">2019-03-12T10:00:32Z</dcterms:modified>
  <cp:category/>
  <cp:version/>
  <cp:contentType/>
  <cp:contentStatus/>
</cp:coreProperties>
</file>